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298763\Desktop\Addendum One - Armed &amp; Unarmed Security Guard Services\"/>
    </mc:Choice>
  </mc:AlternateContent>
  <xr:revisionPtr revIDLastSave="0" documentId="8_{FC236B70-4075-42F8-BA95-D3A347073C05}" xr6:coauthVersionLast="44" xr6:coauthVersionMax="44" xr10:uidLastSave="{00000000-0000-0000-0000-000000000000}"/>
  <bookViews>
    <workbookView xWindow="-120" yWindow="-120" windowWidth="29040" windowHeight="15840" xr2:uid="{B3E701FE-4758-474E-9210-0115C74B4219}"/>
  </bookViews>
  <sheets>
    <sheet name="NORTH SECTOR" sheetId="3" r:id="rId1"/>
    <sheet name="SOUTH SECTOR" sheetId="2" r:id="rId2"/>
  </sheets>
  <definedNames>
    <definedName name="_xlnm.Print_Area" localSheetId="0">'NORTH SECTOR'!$A$1:$N$40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9" i="2" l="1"/>
  <c r="N30" i="2"/>
  <c r="M29" i="2"/>
  <c r="M30" i="2"/>
  <c r="K29" i="2"/>
  <c r="K30" i="2"/>
  <c r="I29" i="2"/>
  <c r="I30" i="2"/>
  <c r="G29" i="2"/>
  <c r="G30" i="2"/>
  <c r="E29" i="2"/>
  <c r="E30" i="2"/>
  <c r="M28" i="2"/>
  <c r="K28" i="2"/>
  <c r="I28" i="2"/>
  <c r="G28" i="2"/>
  <c r="M29" i="3"/>
  <c r="K29" i="3"/>
  <c r="K30" i="3"/>
  <c r="I29" i="3"/>
  <c r="I30" i="3"/>
  <c r="G29" i="3"/>
  <c r="G30" i="3"/>
  <c r="L30" i="3" l="1"/>
  <c r="M30" i="3" s="1"/>
  <c r="J30" i="3"/>
  <c r="H30" i="3"/>
  <c r="F30" i="3"/>
  <c r="D30" i="3"/>
  <c r="E30" i="3" s="1"/>
  <c r="N30" i="3" s="1"/>
  <c r="L29" i="3"/>
  <c r="J29" i="3"/>
  <c r="H29" i="3"/>
  <c r="F29" i="3"/>
  <c r="D29" i="3"/>
  <c r="E29" i="3" s="1"/>
  <c r="N29" i="3" s="1"/>
  <c r="L28" i="3"/>
  <c r="M28" i="3" s="1"/>
  <c r="J28" i="3"/>
  <c r="K28" i="3" s="1"/>
  <c r="H28" i="3"/>
  <c r="I28" i="3" s="1"/>
  <c r="F28" i="3"/>
  <c r="G28" i="3" s="1"/>
  <c r="D28" i="3"/>
  <c r="E28" i="3" s="1"/>
  <c r="M16" i="3"/>
  <c r="K16" i="3"/>
  <c r="I16" i="3"/>
  <c r="G16" i="3"/>
  <c r="E16" i="3"/>
  <c r="M15" i="3"/>
  <c r="K15" i="3"/>
  <c r="I15" i="3"/>
  <c r="G15" i="3"/>
  <c r="E15" i="3"/>
  <c r="M14" i="3"/>
  <c r="K14" i="3"/>
  <c r="K19" i="3" s="1"/>
  <c r="I14" i="3"/>
  <c r="I19" i="3" s="1"/>
  <c r="G14" i="3"/>
  <c r="G19" i="3" s="1"/>
  <c r="E14" i="3"/>
  <c r="L30" i="2"/>
  <c r="J30" i="2"/>
  <c r="H30" i="2"/>
  <c r="F30" i="2"/>
  <c r="D30" i="2"/>
  <c r="L29" i="2"/>
  <c r="J29" i="2"/>
  <c r="H29" i="2"/>
  <c r="F29" i="2"/>
  <c r="D29" i="2"/>
  <c r="L28" i="2"/>
  <c r="J28" i="2"/>
  <c r="H28" i="2"/>
  <c r="F28" i="2"/>
  <c r="D28" i="2"/>
  <c r="E28" i="2" s="1"/>
  <c r="N28" i="2" s="1"/>
  <c r="M16" i="2"/>
  <c r="K16" i="2"/>
  <c r="I16" i="2"/>
  <c r="G16" i="2"/>
  <c r="E16" i="2"/>
  <c r="M15" i="2"/>
  <c r="K15" i="2"/>
  <c r="I15" i="2"/>
  <c r="G15" i="2"/>
  <c r="E15" i="2"/>
  <c r="M14" i="2"/>
  <c r="K14" i="2"/>
  <c r="I14" i="2"/>
  <c r="G14" i="2"/>
  <c r="E14" i="2"/>
  <c r="M19" i="3" l="1"/>
  <c r="N28" i="3"/>
  <c r="N14" i="3"/>
  <c r="N16" i="3"/>
  <c r="E19" i="3"/>
  <c r="K19" i="2"/>
  <c r="I19" i="2"/>
  <c r="E19" i="2"/>
  <c r="G19" i="2"/>
  <c r="M19" i="2"/>
  <c r="N16" i="2"/>
  <c r="N15" i="3"/>
  <c r="N14" i="2"/>
  <c r="N15" i="2"/>
  <c r="N19" i="3" l="1"/>
  <c r="N19" i="2"/>
</calcChain>
</file>

<file path=xl/sharedStrings.xml><?xml version="1.0" encoding="utf-8"?>
<sst xmlns="http://schemas.openxmlformats.org/spreadsheetml/2006/main" count="142" uniqueCount="38">
  <si>
    <t>NORTH SECTOR</t>
  </si>
  <si>
    <t>ENTER &gt; ALL INCLUSIVE FIXED RATES</t>
  </si>
  <si>
    <t>GUARD</t>
  </si>
  <si>
    <t>ESTIMATED</t>
  </si>
  <si>
    <t>MONTHLY
HOURS</t>
  </si>
  <si>
    <t>ANNUAL 
HOURS</t>
  </si>
  <si>
    <t>RATE</t>
  </si>
  <si>
    <t>TOTAL</t>
  </si>
  <si>
    <t>OPTION YEAR 1</t>
  </si>
  <si>
    <t>OPTION YEAR 2</t>
  </si>
  <si>
    <t>SECTOR</t>
  </si>
  <si>
    <t>SUBTOTAL</t>
  </si>
  <si>
    <r>
      <t>1</t>
    </r>
    <r>
      <rPr>
        <b/>
        <vertAlign val="superscript"/>
        <sz val="11"/>
        <color theme="1"/>
        <rFont val="Calibri"/>
        <family val="2"/>
        <scheme val="minor"/>
      </rPr>
      <t>ST</t>
    </r>
    <r>
      <rPr>
        <b/>
        <sz val="11"/>
        <color theme="1"/>
        <rFont val="Calibri"/>
        <family val="2"/>
        <scheme val="minor"/>
      </rPr>
      <t xml:space="preserve"> YEAR</t>
    </r>
  </si>
  <si>
    <r>
      <t>2</t>
    </r>
    <r>
      <rPr>
        <b/>
        <vertAlign val="superscript"/>
        <sz val="11"/>
        <color theme="1"/>
        <rFont val="Calibri"/>
        <family val="2"/>
        <scheme val="minor"/>
      </rPr>
      <t>ND</t>
    </r>
    <r>
      <rPr>
        <b/>
        <sz val="11"/>
        <color theme="1"/>
        <rFont val="Calibri"/>
        <family val="2"/>
        <scheme val="minor"/>
      </rPr>
      <t xml:space="preserve"> YEAR</t>
    </r>
  </si>
  <si>
    <r>
      <t>3</t>
    </r>
    <r>
      <rPr>
        <b/>
        <vertAlign val="superscript"/>
        <sz val="11"/>
        <color theme="1"/>
        <rFont val="Calibri"/>
        <family val="2"/>
        <scheme val="minor"/>
      </rPr>
      <t xml:space="preserve">RD </t>
    </r>
    <r>
      <rPr>
        <b/>
        <sz val="11"/>
        <color theme="1"/>
        <rFont val="Calibri"/>
        <family val="2"/>
        <scheme val="minor"/>
      </rPr>
      <t>YEAR</t>
    </r>
  </si>
  <si>
    <t>ITEM</t>
  </si>
  <si>
    <t>ARMED</t>
  </si>
  <si>
    <t>UNARMED</t>
  </si>
  <si>
    <t>SUPERVISOR</t>
  </si>
  <si>
    <t>*POST COMMANDER (OH)</t>
  </si>
  <si>
    <t>*PROJECT MANAGER (OH)</t>
  </si>
  <si>
    <t>GRAND TOTAL</t>
  </si>
  <si>
    <t>*Over Head (OH): Required position, not billed to County.</t>
  </si>
  <si>
    <t>REQUIRED FORMS - EXHIBIT D-11</t>
  </si>
  <si>
    <t>PRICING SHEET
FORM OF BID TO BE SUBMITTED BY PROPOSER</t>
  </si>
  <si>
    <t>Complete one PRICING SHEET for each SECTOR you are proposing on. Only one rate for each guard will apply for that Sector.</t>
  </si>
  <si>
    <t>OVERTIME/SPECIAL RATES (FILLS AUTOMATICALLY)</t>
  </si>
  <si>
    <t>SOUTH SECTOR</t>
  </si>
  <si>
    <t xml:space="preserve">The quoted hourly rates shall be contractor's sole compensation for all expenses, including, but not limited to, wages, overtime, holiday pay, administrative costs, employee benefits, equipment, training, uniforms, etc.
</t>
  </si>
  <si>
    <t>Overtime and Special Rates will calculate automatically in the Overtime/Special Rates Table based on the “All-Inclusive Fixed Rates” entered.</t>
  </si>
  <si>
    <t>I agree to provide comprehensive Armed and Unarmed Security Guard Service for DPSS in Los Angeles County. The following prices being bid are firm and fixed for the term of the Contract:</t>
  </si>
  <si>
    <t>The undersigned offers to furnish all personnel and materials for the provision of Armed and Unarmed Security Guard Service. Said work shall be done for the period prescribed and in the manner set forth in RFP, Appendix A, Statement of Work and based on projected hours provided in Appendix B, Technical Exhibit B-2, Minimum Staffing Plan by Zone. The Proposer rates (hourly, monthly, etc.) shall include all administrative costs, labor, supervision, materials, transportation, taxes, equipment, and supplies unless stated otherwise in the RFP. The projected hours are subject to change and do not constitute a guarantee of any number of hours to be served throughout the applicable Sector.</t>
  </si>
  <si>
    <t>THIS BID SHALL REMAIN A FIRM OFFER FOR 365 DAYS FOLLOWING THE LAST DAY TO SUBMIT PROPOSALS.</t>
  </si>
  <si>
    <t>Signature of Authorized Agent</t>
  </si>
  <si>
    <t>Date</t>
  </si>
  <si>
    <t>Typed Name of Authorized Agent</t>
  </si>
  <si>
    <t>Firm Name</t>
  </si>
  <si>
    <t>Firm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</si>
</sst>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b/>
      <sz val="11"/>
      <color rgb="FFFF0000"/>
      <name val="Calibri"/>
      <family val="2"/>
      <scheme val="minor"/>
    </font>
    <font>
      <b/>
      <sz val="20"/>
      <color rgb="FFFF0000"/>
      <name val="Calibri"/>
      <family val="2"/>
      <scheme val="minor"/>
    </font>
    <font>
      <b/>
      <sz val="2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
    <xf numFmtId="0" fontId="0" fillId="0" borderId="0" xfId="0"/>
    <xf numFmtId="0" fontId="2" fillId="0" borderId="0" xfId="0" applyFont="1"/>
    <xf numFmtId="0" fontId="0" fillId="0" borderId="1" xfId="0" applyBorder="1"/>
    <xf numFmtId="0" fontId="2" fillId="2" borderId="1" xfId="0" applyFont="1" applyFill="1" applyBorder="1"/>
    <xf numFmtId="0" fontId="0" fillId="2" borderId="1" xfId="0" applyFill="1" applyBorder="1"/>
    <xf numFmtId="0" fontId="0" fillId="3" borderId="1" xfId="0" applyFill="1" applyBorder="1"/>
    <xf numFmtId="164" fontId="0" fillId="0" borderId="1" xfId="1" applyNumberFormat="1" applyFont="1" applyBorder="1"/>
    <xf numFmtId="44" fontId="0" fillId="0" borderId="1" xfId="0" applyNumberFormat="1" applyBorder="1"/>
    <xf numFmtId="44" fontId="0" fillId="4" borderId="1" xfId="0" applyNumberFormat="1" applyFill="1" applyBorder="1"/>
    <xf numFmtId="0" fontId="2" fillId="2" borderId="1" xfId="0" applyFont="1" applyFill="1" applyBorder="1" applyAlignment="1">
      <alignment horizontal="center"/>
    </xf>
    <xf numFmtId="0" fontId="2" fillId="2" borderId="1" xfId="0" applyFont="1" applyFill="1" applyBorder="1" applyAlignment="1">
      <alignment horizontal="center" wrapText="1"/>
    </xf>
    <xf numFmtId="44" fontId="0" fillId="4" borderId="1" xfId="2" applyNumberFormat="1" applyFont="1" applyFill="1" applyBorder="1" applyProtection="1">
      <protection locked="0"/>
    </xf>
    <xf numFmtId="0" fontId="2" fillId="0" borderId="0" xfId="0" applyFont="1" applyFill="1" applyBorder="1"/>
    <xf numFmtId="0" fontId="0" fillId="0" borderId="2" xfId="0" applyBorder="1"/>
    <xf numFmtId="0" fontId="0" fillId="0" borderId="0" xfId="0" applyAlignment="1">
      <alignment horizontal="right"/>
    </xf>
    <xf numFmtId="0" fontId="2" fillId="0" borderId="0" xfId="0" applyFont="1" applyAlignment="1">
      <alignment horizontal="left" vertical="top" wrapText="1"/>
    </xf>
    <xf numFmtId="0" fontId="6"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0" fillId="0" borderId="0" xfId="0" applyAlignment="1">
      <alignment horizontal="left" vertical="top" wrapText="1"/>
    </xf>
    <xf numFmtId="0" fontId="5" fillId="2" borderId="1" xfId="0" applyFont="1" applyFill="1" applyBorder="1" applyAlignment="1">
      <alignment horizontal="center"/>
    </xf>
    <xf numFmtId="0" fontId="4" fillId="2" borderId="1" xfId="0" applyFont="1" applyFill="1" applyBorder="1" applyAlignment="1">
      <alignment horizontal="left"/>
    </xf>
    <xf numFmtId="0" fontId="2" fillId="2" borderId="1"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94249-4A87-49FF-A0D6-FB4A537FD070}">
  <dimension ref="A1:N40"/>
  <sheetViews>
    <sheetView showGridLines="0" tabSelected="1" view="pageBreakPreview" topLeftCell="A10" zoomScale="115" zoomScaleNormal="115" zoomScaleSheetLayoutView="115" workbookViewId="0">
      <selection activeCell="L16" sqref="L16"/>
    </sheetView>
  </sheetViews>
  <sheetFormatPr defaultRowHeight="15" x14ac:dyDescent="0.25"/>
  <cols>
    <col min="1" max="1" width="24.7109375" customWidth="1"/>
    <col min="2" max="2" width="10.42578125" customWidth="1"/>
    <col min="3" max="3" width="9.5703125" bestFit="1" customWidth="1"/>
    <col min="5" max="5" width="15.140625" bestFit="1" customWidth="1"/>
    <col min="7" max="7" width="15.140625" bestFit="1" customWidth="1"/>
    <col min="9" max="9" width="15.140625" bestFit="1" customWidth="1"/>
    <col min="11" max="11" width="15.140625" bestFit="1" customWidth="1"/>
    <col min="13" max="13" width="15.140625" bestFit="1" customWidth="1"/>
    <col min="14" max="14" width="16.28515625" bestFit="1" customWidth="1"/>
  </cols>
  <sheetData>
    <row r="1" spans="1:14" ht="26.25" x14ac:dyDescent="0.4">
      <c r="A1" s="16" t="s">
        <v>23</v>
      </c>
      <c r="B1" s="16"/>
      <c r="C1" s="16"/>
      <c r="D1" s="16"/>
      <c r="E1" s="16"/>
      <c r="F1" s="16"/>
      <c r="G1" s="16"/>
      <c r="H1" s="16"/>
      <c r="I1" s="16"/>
      <c r="J1" s="16"/>
      <c r="K1" s="16"/>
      <c r="L1" s="16"/>
      <c r="M1" s="16"/>
      <c r="N1" s="16"/>
    </row>
    <row r="2" spans="1:14" ht="53.25" customHeight="1" x14ac:dyDescent="0.4">
      <c r="A2" s="17" t="s">
        <v>24</v>
      </c>
      <c r="B2" s="18"/>
      <c r="C2" s="18"/>
      <c r="D2" s="18"/>
      <c r="E2" s="18"/>
      <c r="F2" s="18"/>
      <c r="G2" s="18"/>
      <c r="H2" s="18"/>
      <c r="I2" s="18"/>
      <c r="J2" s="18"/>
      <c r="K2" s="18"/>
      <c r="L2" s="18"/>
      <c r="M2" s="18"/>
      <c r="N2" s="18"/>
    </row>
    <row r="3" spans="1:14" ht="69" customHeight="1" x14ac:dyDescent="0.25">
      <c r="A3" s="19" t="s">
        <v>31</v>
      </c>
      <c r="B3" s="19"/>
      <c r="C3" s="19"/>
      <c r="D3" s="19"/>
      <c r="E3" s="19"/>
      <c r="F3" s="19"/>
      <c r="G3" s="19"/>
      <c r="H3" s="19"/>
      <c r="I3" s="19"/>
      <c r="J3" s="19"/>
      <c r="K3" s="19"/>
      <c r="L3" s="19"/>
      <c r="M3" s="19"/>
      <c r="N3" s="19"/>
    </row>
    <row r="4" spans="1:14" ht="35.25" customHeight="1" x14ac:dyDescent="0.25">
      <c r="A4" s="19" t="s">
        <v>28</v>
      </c>
      <c r="B4" s="19"/>
      <c r="C4" s="19"/>
      <c r="D4" s="19"/>
      <c r="E4" s="19"/>
      <c r="F4" s="19"/>
      <c r="G4" s="19"/>
      <c r="H4" s="19"/>
      <c r="I4" s="19"/>
      <c r="J4" s="19"/>
      <c r="K4" s="19"/>
      <c r="L4" s="19"/>
      <c r="M4" s="19"/>
      <c r="N4" s="19"/>
    </row>
    <row r="5" spans="1:14" ht="18" customHeight="1" x14ac:dyDescent="0.25">
      <c r="A5" s="19" t="s">
        <v>29</v>
      </c>
      <c r="B5" s="19"/>
      <c r="C5" s="19"/>
      <c r="D5" s="19"/>
      <c r="E5" s="19"/>
      <c r="F5" s="19"/>
      <c r="G5" s="19"/>
      <c r="H5" s="19"/>
      <c r="I5" s="19"/>
      <c r="J5" s="19"/>
      <c r="K5" s="19"/>
      <c r="L5" s="19"/>
      <c r="M5" s="19"/>
      <c r="N5" s="19"/>
    </row>
    <row r="6" spans="1:14" x14ac:dyDescent="0.25">
      <c r="A6" s="1" t="s">
        <v>25</v>
      </c>
    </row>
    <row r="8" spans="1:14" ht="23.25" customHeight="1" x14ac:dyDescent="0.25">
      <c r="A8" s="15" t="s">
        <v>30</v>
      </c>
      <c r="B8" s="15"/>
      <c r="C8" s="15"/>
      <c r="D8" s="15"/>
      <c r="E8" s="15"/>
      <c r="F8" s="15"/>
      <c r="G8" s="15"/>
      <c r="H8" s="15"/>
      <c r="I8" s="15"/>
      <c r="J8" s="15"/>
      <c r="K8" s="15"/>
      <c r="L8" s="15"/>
      <c r="M8" s="15"/>
      <c r="N8" s="15"/>
    </row>
    <row r="10" spans="1:14" ht="26.25" x14ac:dyDescent="0.4">
      <c r="A10" s="20" t="s">
        <v>0</v>
      </c>
      <c r="B10" s="20"/>
      <c r="C10" s="20"/>
      <c r="D10" s="20"/>
      <c r="E10" s="20"/>
      <c r="F10" s="20"/>
      <c r="G10" s="20"/>
      <c r="H10" s="20"/>
      <c r="I10" s="20"/>
      <c r="J10" s="20"/>
      <c r="K10" s="20"/>
      <c r="L10" s="20"/>
      <c r="M10" s="20"/>
      <c r="N10" s="20"/>
    </row>
    <row r="11" spans="1:14" x14ac:dyDescent="0.25">
      <c r="A11" s="21" t="s">
        <v>1</v>
      </c>
      <c r="B11" s="21"/>
      <c r="C11" s="21"/>
      <c r="D11" s="21"/>
      <c r="E11" s="21"/>
      <c r="F11" s="21"/>
      <c r="G11" s="21"/>
      <c r="H11" s="21"/>
      <c r="I11" s="21"/>
      <c r="J11" s="21"/>
      <c r="K11" s="21"/>
      <c r="L11" s="21"/>
      <c r="M11" s="21"/>
      <c r="N11" s="21"/>
    </row>
    <row r="12" spans="1:14" ht="17.25" x14ac:dyDescent="0.25">
      <c r="A12" s="3" t="s">
        <v>2</v>
      </c>
      <c r="B12" s="22" t="s">
        <v>3</v>
      </c>
      <c r="C12" s="22"/>
      <c r="D12" s="22" t="s">
        <v>12</v>
      </c>
      <c r="E12" s="22"/>
      <c r="F12" s="22" t="s">
        <v>13</v>
      </c>
      <c r="G12" s="22"/>
      <c r="H12" s="22" t="s">
        <v>14</v>
      </c>
      <c r="I12" s="22"/>
      <c r="J12" s="22" t="s">
        <v>8</v>
      </c>
      <c r="K12" s="22"/>
      <c r="L12" s="22" t="s">
        <v>9</v>
      </c>
      <c r="M12" s="22"/>
      <c r="N12" s="9" t="s">
        <v>10</v>
      </c>
    </row>
    <row r="13" spans="1:14" ht="30" x14ac:dyDescent="0.25">
      <c r="A13" s="3" t="s">
        <v>15</v>
      </c>
      <c r="B13" s="10" t="s">
        <v>4</v>
      </c>
      <c r="C13" s="10" t="s">
        <v>5</v>
      </c>
      <c r="D13" s="9" t="s">
        <v>6</v>
      </c>
      <c r="E13" s="9" t="s">
        <v>7</v>
      </c>
      <c r="F13" s="9" t="s">
        <v>6</v>
      </c>
      <c r="G13" s="9" t="s">
        <v>7</v>
      </c>
      <c r="H13" s="9" t="s">
        <v>6</v>
      </c>
      <c r="I13" s="9" t="s">
        <v>7</v>
      </c>
      <c r="J13" s="9" t="s">
        <v>6</v>
      </c>
      <c r="K13" s="9" t="s">
        <v>7</v>
      </c>
      <c r="L13" s="9" t="s">
        <v>6</v>
      </c>
      <c r="M13" s="9" t="s">
        <v>7</v>
      </c>
      <c r="N13" s="9" t="s">
        <v>11</v>
      </c>
    </row>
    <row r="14" spans="1:14" x14ac:dyDescent="0.25">
      <c r="A14" s="4" t="s">
        <v>16</v>
      </c>
      <c r="B14" s="6">
        <v>9129</v>
      </c>
      <c r="C14" s="6">
        <v>109552</v>
      </c>
      <c r="D14" s="11">
        <v>0</v>
      </c>
      <c r="E14" s="7">
        <f>C14*D14</f>
        <v>0</v>
      </c>
      <c r="F14" s="11">
        <v>0</v>
      </c>
      <c r="G14" s="7">
        <f>C14*F14</f>
        <v>0</v>
      </c>
      <c r="H14" s="11">
        <v>0</v>
      </c>
      <c r="I14" s="7">
        <f>C14*H14</f>
        <v>0</v>
      </c>
      <c r="J14" s="11">
        <v>0</v>
      </c>
      <c r="K14" s="7">
        <f>C14*J14</f>
        <v>0</v>
      </c>
      <c r="L14" s="11">
        <v>0</v>
      </c>
      <c r="M14" s="7">
        <f>C14*L14</f>
        <v>0</v>
      </c>
      <c r="N14" s="7">
        <f>E14+G14+I14+K14+M14</f>
        <v>0</v>
      </c>
    </row>
    <row r="15" spans="1:14" x14ac:dyDescent="0.25">
      <c r="A15" s="4" t="s">
        <v>17</v>
      </c>
      <c r="B15" s="6">
        <v>166</v>
      </c>
      <c r="C15" s="6">
        <v>1992</v>
      </c>
      <c r="D15" s="11">
        <v>0</v>
      </c>
      <c r="E15" s="7">
        <f>C15*D15</f>
        <v>0</v>
      </c>
      <c r="F15" s="11">
        <v>0</v>
      </c>
      <c r="G15" s="7">
        <f t="shared" ref="G15:G16" si="0">C15*F15</f>
        <v>0</v>
      </c>
      <c r="H15" s="11">
        <v>0</v>
      </c>
      <c r="I15" s="7">
        <f t="shared" ref="I15" si="1">C15*H15</f>
        <v>0</v>
      </c>
      <c r="J15" s="11">
        <v>0</v>
      </c>
      <c r="K15" s="7">
        <f t="shared" ref="K15:K16" si="2">C15*J15</f>
        <v>0</v>
      </c>
      <c r="L15" s="11">
        <v>0</v>
      </c>
      <c r="M15" s="7">
        <f t="shared" ref="M15:M16" si="3">C15*L15</f>
        <v>0</v>
      </c>
      <c r="N15" s="7">
        <f>E15+G15+I15+K15+M15</f>
        <v>0</v>
      </c>
    </row>
    <row r="16" spans="1:14" x14ac:dyDescent="0.25">
      <c r="A16" s="4" t="s">
        <v>18</v>
      </c>
      <c r="B16" s="6">
        <v>930</v>
      </c>
      <c r="C16" s="6">
        <v>11154</v>
      </c>
      <c r="D16" s="11">
        <v>0</v>
      </c>
      <c r="E16" s="7">
        <f t="shared" ref="E16" si="4">C16*D16</f>
        <v>0</v>
      </c>
      <c r="F16" s="11">
        <v>0</v>
      </c>
      <c r="G16" s="7">
        <f t="shared" si="0"/>
        <v>0</v>
      </c>
      <c r="H16" s="11">
        <v>0</v>
      </c>
      <c r="I16" s="7">
        <f>C16*H16</f>
        <v>0</v>
      </c>
      <c r="J16" s="11">
        <v>0</v>
      </c>
      <c r="K16" s="7">
        <f t="shared" si="2"/>
        <v>0</v>
      </c>
      <c r="L16" s="11">
        <v>0</v>
      </c>
      <c r="M16" s="7">
        <f t="shared" si="3"/>
        <v>0</v>
      </c>
      <c r="N16" s="7">
        <f t="shared" ref="N16" si="5">E16+G16+I16+K16+M16</f>
        <v>0</v>
      </c>
    </row>
    <row r="17" spans="1:14" x14ac:dyDescent="0.25">
      <c r="A17" s="4" t="s">
        <v>19</v>
      </c>
      <c r="B17" s="6"/>
      <c r="C17" s="6"/>
      <c r="D17" s="5"/>
      <c r="E17" s="5"/>
      <c r="F17" s="5"/>
      <c r="G17" s="5"/>
      <c r="H17" s="5"/>
      <c r="I17" s="5"/>
      <c r="J17" s="5"/>
      <c r="K17" s="5"/>
      <c r="L17" s="5"/>
      <c r="M17" s="5"/>
      <c r="N17" s="5"/>
    </row>
    <row r="18" spans="1:14" x14ac:dyDescent="0.25">
      <c r="A18" s="4" t="s">
        <v>20</v>
      </c>
      <c r="B18" s="6"/>
      <c r="C18" s="6"/>
      <c r="D18" s="5"/>
      <c r="E18" s="5"/>
      <c r="F18" s="5"/>
      <c r="G18" s="5"/>
      <c r="H18" s="5"/>
      <c r="I18" s="5"/>
      <c r="J18" s="5"/>
      <c r="K18" s="5"/>
      <c r="L18" s="5"/>
      <c r="M18" s="5"/>
      <c r="N18" s="5"/>
    </row>
    <row r="19" spans="1:14" x14ac:dyDescent="0.25">
      <c r="A19" s="4" t="s">
        <v>21</v>
      </c>
      <c r="B19" s="6"/>
      <c r="C19" s="6"/>
      <c r="D19" s="2"/>
      <c r="E19" s="7">
        <f>SUM(E14:E16)</f>
        <v>0</v>
      </c>
      <c r="F19" s="2"/>
      <c r="G19" s="7">
        <f>SUM(G14:G16)</f>
        <v>0</v>
      </c>
      <c r="H19" s="2"/>
      <c r="I19" s="7">
        <f>SUM(I14:I16)</f>
        <v>0</v>
      </c>
      <c r="J19" s="2"/>
      <c r="K19" s="7">
        <f>SUM(K14:K16)</f>
        <v>0</v>
      </c>
      <c r="L19" s="2"/>
      <c r="M19" s="7">
        <f>SUM(M14:M16)</f>
        <v>0</v>
      </c>
      <c r="N19" s="7">
        <f>SUM(N14:N16)</f>
        <v>0</v>
      </c>
    </row>
    <row r="21" spans="1:14" x14ac:dyDescent="0.25">
      <c r="A21" t="s">
        <v>22</v>
      </c>
    </row>
    <row r="24" spans="1:14" ht="26.25" x14ac:dyDescent="0.4">
      <c r="A24" s="20" t="s">
        <v>0</v>
      </c>
      <c r="B24" s="20"/>
      <c r="C24" s="20"/>
      <c r="D24" s="20"/>
      <c r="E24" s="20"/>
      <c r="F24" s="20"/>
      <c r="G24" s="20"/>
      <c r="H24" s="20"/>
      <c r="I24" s="20"/>
      <c r="J24" s="20"/>
      <c r="K24" s="20"/>
      <c r="L24" s="20"/>
      <c r="M24" s="20"/>
      <c r="N24" s="20"/>
    </row>
    <row r="25" spans="1:14" x14ac:dyDescent="0.25">
      <c r="A25" s="21" t="s">
        <v>26</v>
      </c>
      <c r="B25" s="21"/>
      <c r="C25" s="21"/>
      <c r="D25" s="21"/>
      <c r="E25" s="21"/>
      <c r="F25" s="21"/>
      <c r="G25" s="21"/>
      <c r="H25" s="21"/>
      <c r="I25" s="21"/>
      <c r="J25" s="21"/>
      <c r="K25" s="21"/>
      <c r="L25" s="21"/>
      <c r="M25" s="21"/>
      <c r="N25" s="21"/>
    </row>
    <row r="26" spans="1:14" ht="17.25" x14ac:dyDescent="0.25">
      <c r="A26" s="3" t="s">
        <v>2</v>
      </c>
      <c r="B26" s="22" t="s">
        <v>3</v>
      </c>
      <c r="C26" s="22"/>
      <c r="D26" s="22" t="s">
        <v>12</v>
      </c>
      <c r="E26" s="22"/>
      <c r="F26" s="22" t="s">
        <v>13</v>
      </c>
      <c r="G26" s="22"/>
      <c r="H26" s="22" t="s">
        <v>14</v>
      </c>
      <c r="I26" s="22"/>
      <c r="J26" s="22" t="s">
        <v>8</v>
      </c>
      <c r="K26" s="22"/>
      <c r="L26" s="22" t="s">
        <v>9</v>
      </c>
      <c r="M26" s="22"/>
      <c r="N26" s="3" t="s">
        <v>10</v>
      </c>
    </row>
    <row r="27" spans="1:14" ht="30" x14ac:dyDescent="0.25">
      <c r="A27" s="3" t="s">
        <v>15</v>
      </c>
      <c r="B27" s="10" t="s">
        <v>4</v>
      </c>
      <c r="C27" s="10" t="s">
        <v>5</v>
      </c>
      <c r="D27" s="9" t="s">
        <v>6</v>
      </c>
      <c r="E27" s="9" t="s">
        <v>7</v>
      </c>
      <c r="F27" s="9" t="s">
        <v>6</v>
      </c>
      <c r="G27" s="9" t="s">
        <v>7</v>
      </c>
      <c r="H27" s="9" t="s">
        <v>6</v>
      </c>
      <c r="I27" s="9" t="s">
        <v>7</v>
      </c>
      <c r="J27" s="9" t="s">
        <v>6</v>
      </c>
      <c r="K27" s="9" t="s">
        <v>7</v>
      </c>
      <c r="L27" s="9" t="s">
        <v>6</v>
      </c>
      <c r="M27" s="9" t="s">
        <v>7</v>
      </c>
      <c r="N27" s="9" t="s">
        <v>11</v>
      </c>
    </row>
    <row r="28" spans="1:14" x14ac:dyDescent="0.25">
      <c r="A28" s="4" t="s">
        <v>16</v>
      </c>
      <c r="B28" s="6">
        <v>596</v>
      </c>
      <c r="C28" s="6">
        <v>7149</v>
      </c>
      <c r="D28" s="8">
        <f>D14*1.5</f>
        <v>0</v>
      </c>
      <c r="E28" s="7">
        <f>C28*D28</f>
        <v>0</v>
      </c>
      <c r="F28" s="8">
        <f>F14*1.5</f>
        <v>0</v>
      </c>
      <c r="G28" s="7">
        <f>C28*F28</f>
        <v>0</v>
      </c>
      <c r="H28" s="8">
        <f>H14*1.5</f>
        <v>0</v>
      </c>
      <c r="I28" s="7">
        <f>C28*H28</f>
        <v>0</v>
      </c>
      <c r="J28" s="8">
        <f>J14*1.5</f>
        <v>0</v>
      </c>
      <c r="K28" s="7">
        <f>C28*J28</f>
        <v>0</v>
      </c>
      <c r="L28" s="8">
        <f>L14*1.5</f>
        <v>0</v>
      </c>
      <c r="M28" s="7">
        <f>C28*L28</f>
        <v>0</v>
      </c>
      <c r="N28" s="7">
        <f>E28+G28+I28+K28+M28</f>
        <v>0</v>
      </c>
    </row>
    <row r="29" spans="1:14" x14ac:dyDescent="0.25">
      <c r="A29" s="4" t="s">
        <v>17</v>
      </c>
      <c r="B29" s="6">
        <v>21</v>
      </c>
      <c r="C29" s="6">
        <v>249</v>
      </c>
      <c r="D29" s="8">
        <f>D15*1.5</f>
        <v>0</v>
      </c>
      <c r="E29" s="7">
        <f t="shared" ref="E29:E30" si="6">C29*D29</f>
        <v>0</v>
      </c>
      <c r="F29" s="8">
        <f t="shared" ref="F29:F30" si="7">F15*1.5</f>
        <v>0</v>
      </c>
      <c r="G29" s="7">
        <f t="shared" ref="G29:G30" si="8">C29*F29</f>
        <v>0</v>
      </c>
      <c r="H29" s="8">
        <f t="shared" ref="H29:H30" si="9">H15*1.5</f>
        <v>0</v>
      </c>
      <c r="I29" s="7">
        <f t="shared" ref="I29:I30" si="10">C29*H29</f>
        <v>0</v>
      </c>
      <c r="J29" s="8">
        <f t="shared" ref="J29:J30" si="11">J15*1.5</f>
        <v>0</v>
      </c>
      <c r="K29" s="7">
        <f t="shared" ref="K29:K30" si="12">C29*J29</f>
        <v>0</v>
      </c>
      <c r="L29" s="8">
        <f t="shared" ref="L29:L30" si="13">L15*1.5</f>
        <v>0</v>
      </c>
      <c r="M29" s="7">
        <f t="shared" ref="M29:M30" si="14">C29*L29</f>
        <v>0</v>
      </c>
      <c r="N29" s="7">
        <f t="shared" ref="N29:N30" si="15">E29+G29+I29+K29+M29</f>
        <v>0</v>
      </c>
    </row>
    <row r="30" spans="1:14" x14ac:dyDescent="0.25">
      <c r="A30" s="4" t="s">
        <v>18</v>
      </c>
      <c r="B30" s="6">
        <v>62</v>
      </c>
      <c r="C30" s="6">
        <v>740</v>
      </c>
      <c r="D30" s="8">
        <f>D16*1.5</f>
        <v>0</v>
      </c>
      <c r="E30" s="7">
        <f t="shared" si="6"/>
        <v>0</v>
      </c>
      <c r="F30" s="8">
        <f t="shared" si="7"/>
        <v>0</v>
      </c>
      <c r="G30" s="7">
        <f t="shared" si="8"/>
        <v>0</v>
      </c>
      <c r="H30" s="8">
        <f t="shared" si="9"/>
        <v>0</v>
      </c>
      <c r="I30" s="7">
        <f t="shared" si="10"/>
        <v>0</v>
      </c>
      <c r="J30" s="8">
        <f t="shared" si="11"/>
        <v>0</v>
      </c>
      <c r="K30" s="7">
        <f t="shared" si="12"/>
        <v>0</v>
      </c>
      <c r="L30" s="8">
        <f t="shared" si="13"/>
        <v>0</v>
      </c>
      <c r="M30" s="7">
        <f t="shared" si="14"/>
        <v>0</v>
      </c>
      <c r="N30" s="7">
        <f t="shared" si="15"/>
        <v>0</v>
      </c>
    </row>
    <row r="32" spans="1:14" x14ac:dyDescent="0.25">
      <c r="A32" s="12" t="s">
        <v>32</v>
      </c>
    </row>
    <row r="33" spans="1:4" ht="21" customHeight="1" x14ac:dyDescent="0.25">
      <c r="C33" s="14"/>
    </row>
    <row r="34" spans="1:4" x14ac:dyDescent="0.25">
      <c r="A34" s="13" t="s">
        <v>33</v>
      </c>
      <c r="B34" s="13"/>
      <c r="D34" s="13" t="s">
        <v>34</v>
      </c>
    </row>
    <row r="35" spans="1:4" ht="18" customHeight="1" x14ac:dyDescent="0.25"/>
    <row r="36" spans="1:4" x14ac:dyDescent="0.25">
      <c r="A36" s="13" t="s">
        <v>35</v>
      </c>
      <c r="B36" s="13"/>
      <c r="C36" s="13"/>
      <c r="D36" s="13"/>
    </row>
    <row r="38" spans="1:4" x14ac:dyDescent="0.25">
      <c r="A38" s="13" t="s">
        <v>36</v>
      </c>
      <c r="B38" s="13"/>
      <c r="C38" s="13"/>
      <c r="D38" s="13"/>
    </row>
    <row r="40" spans="1:4" x14ac:dyDescent="0.25">
      <c r="A40" s="13" t="s">
        <v>37</v>
      </c>
      <c r="B40" s="13"/>
      <c r="C40" s="13"/>
      <c r="D40" s="13"/>
    </row>
  </sheetData>
  <sheetProtection algorithmName="SHA-512" hashValue="EwrwfAloGoi8LJq98pFaXbCy/FMpj8577BYFZGvv8GBio6EK3oN9OkK9cVm3go7j9tuiHf92wYhXxwZPj3ouXw==" saltValue="4pePQn0BywrwPhaw3/hB3Q==" spinCount="100000" sheet="1" objects="1" scenarios="1"/>
  <mergeCells count="22">
    <mergeCell ref="A24:N24"/>
    <mergeCell ref="A25:N25"/>
    <mergeCell ref="B26:C26"/>
    <mergeCell ref="D26:E26"/>
    <mergeCell ref="F26:G26"/>
    <mergeCell ref="H26:I26"/>
    <mergeCell ref="J26:K26"/>
    <mergeCell ref="L26:M26"/>
    <mergeCell ref="A10:N10"/>
    <mergeCell ref="A11:N11"/>
    <mergeCell ref="B12:C12"/>
    <mergeCell ref="D12:E12"/>
    <mergeCell ref="F12:G12"/>
    <mergeCell ref="H12:I12"/>
    <mergeCell ref="J12:K12"/>
    <mergeCell ref="L12:M12"/>
    <mergeCell ref="A8:N8"/>
    <mergeCell ref="A1:N1"/>
    <mergeCell ref="A2:N2"/>
    <mergeCell ref="A3:N3"/>
    <mergeCell ref="A4:N4"/>
    <mergeCell ref="A5:N5"/>
  </mergeCells>
  <pageMargins left="0.7" right="0.7" top="0.75" bottom="0.5" header="0.3" footer="0.3"/>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142AB-998D-4312-A160-7D161E022843}">
  <dimension ref="A1:N40"/>
  <sheetViews>
    <sheetView showGridLines="0" view="pageBreakPreview" topLeftCell="A10" zoomScale="115" zoomScaleNormal="100" zoomScaleSheetLayoutView="115" workbookViewId="0">
      <selection activeCell="D14" sqref="D14"/>
    </sheetView>
  </sheetViews>
  <sheetFormatPr defaultRowHeight="15" x14ac:dyDescent="0.25"/>
  <cols>
    <col min="1" max="1" width="24.7109375" customWidth="1"/>
    <col min="2" max="2" width="10.42578125" customWidth="1"/>
    <col min="3" max="3" width="9.5703125" bestFit="1" customWidth="1"/>
    <col min="5" max="5" width="15.140625" bestFit="1" customWidth="1"/>
    <col min="7" max="7" width="15.140625" bestFit="1" customWidth="1"/>
    <col min="9" max="9" width="15.140625" bestFit="1" customWidth="1"/>
    <col min="11" max="11" width="15.140625" bestFit="1" customWidth="1"/>
    <col min="13" max="13" width="15.140625" bestFit="1" customWidth="1"/>
    <col min="14" max="14" width="16.28515625" bestFit="1" customWidth="1"/>
  </cols>
  <sheetData>
    <row r="1" spans="1:14" ht="26.25" x14ac:dyDescent="0.4">
      <c r="A1" s="16" t="s">
        <v>23</v>
      </c>
      <c r="B1" s="16"/>
      <c r="C1" s="16"/>
      <c r="D1" s="16"/>
      <c r="E1" s="16"/>
      <c r="F1" s="16"/>
      <c r="G1" s="16"/>
      <c r="H1" s="16"/>
      <c r="I1" s="16"/>
      <c r="J1" s="16"/>
      <c r="K1" s="16"/>
      <c r="L1" s="16"/>
      <c r="M1" s="16"/>
      <c r="N1" s="16"/>
    </row>
    <row r="2" spans="1:14" ht="53.25" customHeight="1" x14ac:dyDescent="0.4">
      <c r="A2" s="17" t="s">
        <v>24</v>
      </c>
      <c r="B2" s="18"/>
      <c r="C2" s="18"/>
      <c r="D2" s="18"/>
      <c r="E2" s="18"/>
      <c r="F2" s="18"/>
      <c r="G2" s="18"/>
      <c r="H2" s="18"/>
      <c r="I2" s="18"/>
      <c r="J2" s="18"/>
      <c r="K2" s="18"/>
      <c r="L2" s="18"/>
      <c r="M2" s="18"/>
      <c r="N2" s="18"/>
    </row>
    <row r="3" spans="1:14" ht="69" customHeight="1" x14ac:dyDescent="0.25">
      <c r="A3" s="19" t="s">
        <v>31</v>
      </c>
      <c r="B3" s="19"/>
      <c r="C3" s="19"/>
      <c r="D3" s="19"/>
      <c r="E3" s="19"/>
      <c r="F3" s="19"/>
      <c r="G3" s="19"/>
      <c r="H3" s="19"/>
      <c r="I3" s="19"/>
      <c r="J3" s="19"/>
      <c r="K3" s="19"/>
      <c r="L3" s="19"/>
      <c r="M3" s="19"/>
      <c r="N3" s="19"/>
    </row>
    <row r="4" spans="1:14" ht="35.1" customHeight="1" x14ac:dyDescent="0.25">
      <c r="A4" s="19" t="s">
        <v>28</v>
      </c>
      <c r="B4" s="19"/>
      <c r="C4" s="19"/>
      <c r="D4" s="19"/>
      <c r="E4" s="19"/>
      <c r="F4" s="19"/>
      <c r="G4" s="19"/>
      <c r="H4" s="19"/>
      <c r="I4" s="19"/>
      <c r="J4" s="19"/>
      <c r="K4" s="19"/>
      <c r="L4" s="19"/>
      <c r="M4" s="19"/>
      <c r="N4" s="19"/>
    </row>
    <row r="5" spans="1:14" ht="18" customHeight="1" x14ac:dyDescent="0.25">
      <c r="A5" s="19" t="s">
        <v>29</v>
      </c>
      <c r="B5" s="19"/>
      <c r="C5" s="19"/>
      <c r="D5" s="19"/>
      <c r="E5" s="19"/>
      <c r="F5" s="19"/>
      <c r="G5" s="19"/>
      <c r="H5" s="19"/>
      <c r="I5" s="19"/>
      <c r="J5" s="19"/>
      <c r="K5" s="19"/>
      <c r="L5" s="19"/>
      <c r="M5" s="19"/>
      <c r="N5" s="19"/>
    </row>
    <row r="6" spans="1:14" x14ac:dyDescent="0.25">
      <c r="A6" s="1" t="s">
        <v>25</v>
      </c>
    </row>
    <row r="8" spans="1:14" ht="23.25" customHeight="1" x14ac:dyDescent="0.25">
      <c r="A8" s="15" t="s">
        <v>30</v>
      </c>
      <c r="B8" s="15"/>
      <c r="C8" s="15"/>
      <c r="D8" s="15"/>
      <c r="E8" s="15"/>
      <c r="F8" s="15"/>
      <c r="G8" s="15"/>
      <c r="H8" s="15"/>
      <c r="I8" s="15"/>
      <c r="J8" s="15"/>
      <c r="K8" s="15"/>
      <c r="L8" s="15"/>
      <c r="M8" s="15"/>
      <c r="N8" s="15"/>
    </row>
    <row r="10" spans="1:14" ht="26.25" x14ac:dyDescent="0.4">
      <c r="A10" s="20" t="s">
        <v>27</v>
      </c>
      <c r="B10" s="20"/>
      <c r="C10" s="20"/>
      <c r="D10" s="20"/>
      <c r="E10" s="20"/>
      <c r="F10" s="20"/>
      <c r="G10" s="20"/>
      <c r="H10" s="20"/>
      <c r="I10" s="20"/>
      <c r="J10" s="20"/>
      <c r="K10" s="20"/>
      <c r="L10" s="20"/>
      <c r="M10" s="20"/>
      <c r="N10" s="20"/>
    </row>
    <row r="11" spans="1:14" x14ac:dyDescent="0.25">
      <c r="A11" s="21" t="s">
        <v>1</v>
      </c>
      <c r="B11" s="21"/>
      <c r="C11" s="21"/>
      <c r="D11" s="21"/>
      <c r="E11" s="21"/>
      <c r="F11" s="21"/>
      <c r="G11" s="21"/>
      <c r="H11" s="21"/>
      <c r="I11" s="21"/>
      <c r="J11" s="21"/>
      <c r="K11" s="21"/>
      <c r="L11" s="21"/>
      <c r="M11" s="21"/>
      <c r="N11" s="21"/>
    </row>
    <row r="12" spans="1:14" ht="17.25" x14ac:dyDescent="0.25">
      <c r="A12" s="3" t="s">
        <v>2</v>
      </c>
      <c r="B12" s="22" t="s">
        <v>3</v>
      </c>
      <c r="C12" s="22"/>
      <c r="D12" s="22" t="s">
        <v>12</v>
      </c>
      <c r="E12" s="22"/>
      <c r="F12" s="22" t="s">
        <v>13</v>
      </c>
      <c r="G12" s="22"/>
      <c r="H12" s="22" t="s">
        <v>14</v>
      </c>
      <c r="I12" s="22"/>
      <c r="J12" s="22" t="s">
        <v>8</v>
      </c>
      <c r="K12" s="22"/>
      <c r="L12" s="22" t="s">
        <v>9</v>
      </c>
      <c r="M12" s="22"/>
      <c r="N12" s="9" t="s">
        <v>10</v>
      </c>
    </row>
    <row r="13" spans="1:14" ht="30" x14ac:dyDescent="0.25">
      <c r="A13" s="3" t="s">
        <v>15</v>
      </c>
      <c r="B13" s="10" t="s">
        <v>4</v>
      </c>
      <c r="C13" s="10" t="s">
        <v>5</v>
      </c>
      <c r="D13" s="9" t="s">
        <v>6</v>
      </c>
      <c r="E13" s="9" t="s">
        <v>7</v>
      </c>
      <c r="F13" s="9" t="s">
        <v>6</v>
      </c>
      <c r="G13" s="9" t="s">
        <v>7</v>
      </c>
      <c r="H13" s="9" t="s">
        <v>6</v>
      </c>
      <c r="I13" s="9" t="s">
        <v>7</v>
      </c>
      <c r="J13" s="9" t="s">
        <v>6</v>
      </c>
      <c r="K13" s="9" t="s">
        <v>7</v>
      </c>
      <c r="L13" s="9" t="s">
        <v>6</v>
      </c>
      <c r="M13" s="9" t="s">
        <v>7</v>
      </c>
      <c r="N13" s="9" t="s">
        <v>11</v>
      </c>
    </row>
    <row r="14" spans="1:14" x14ac:dyDescent="0.25">
      <c r="A14" s="4" t="s">
        <v>16</v>
      </c>
      <c r="B14" s="6">
        <v>15767</v>
      </c>
      <c r="C14" s="6">
        <v>189200</v>
      </c>
      <c r="D14" s="11">
        <v>0</v>
      </c>
      <c r="E14" s="7">
        <f>C14*D14</f>
        <v>0</v>
      </c>
      <c r="F14" s="11">
        <v>0</v>
      </c>
      <c r="G14" s="7">
        <f>C14*F14</f>
        <v>0</v>
      </c>
      <c r="H14" s="11">
        <v>0</v>
      </c>
      <c r="I14" s="7">
        <f>C14*H14</f>
        <v>0</v>
      </c>
      <c r="J14" s="11">
        <v>0</v>
      </c>
      <c r="K14" s="7">
        <f>C14*J14</f>
        <v>0</v>
      </c>
      <c r="L14" s="11">
        <v>0</v>
      </c>
      <c r="M14" s="7">
        <f>C14*L14</f>
        <v>0</v>
      </c>
      <c r="N14" s="7">
        <f>E14+G14+I14+K14+M14</f>
        <v>0</v>
      </c>
    </row>
    <row r="15" spans="1:14" x14ac:dyDescent="0.25">
      <c r="A15" s="4" t="s">
        <v>17</v>
      </c>
      <c r="B15" s="6">
        <v>498</v>
      </c>
      <c r="C15" s="6">
        <v>5976</v>
      </c>
      <c r="D15" s="11">
        <v>0</v>
      </c>
      <c r="E15" s="7">
        <f>C15*D15</f>
        <v>0</v>
      </c>
      <c r="F15" s="11">
        <v>0</v>
      </c>
      <c r="G15" s="7">
        <f t="shared" ref="G15:G16" si="0">C15*F15</f>
        <v>0</v>
      </c>
      <c r="H15" s="11">
        <v>0</v>
      </c>
      <c r="I15" s="7">
        <f t="shared" ref="I15" si="1">C15*H15</f>
        <v>0</v>
      </c>
      <c r="J15" s="11">
        <v>0</v>
      </c>
      <c r="K15" s="7">
        <f t="shared" ref="K15:K16" si="2">C15*J15</f>
        <v>0</v>
      </c>
      <c r="L15" s="11">
        <v>0</v>
      </c>
      <c r="M15" s="7">
        <f t="shared" ref="M15:M16" si="3">C15*L15</f>
        <v>0</v>
      </c>
      <c r="N15" s="7">
        <f>E15+G15+I15+K15+M15</f>
        <v>0</v>
      </c>
    </row>
    <row r="16" spans="1:14" x14ac:dyDescent="0.25">
      <c r="A16" s="4" t="s">
        <v>18</v>
      </c>
      <c r="B16" s="6">
        <v>1626</v>
      </c>
      <c r="C16" s="6">
        <v>19518</v>
      </c>
      <c r="D16" s="11">
        <v>0</v>
      </c>
      <c r="E16" s="7">
        <f t="shared" ref="E16" si="4">C16*D16</f>
        <v>0</v>
      </c>
      <c r="F16" s="11">
        <v>0</v>
      </c>
      <c r="G16" s="7">
        <f t="shared" si="0"/>
        <v>0</v>
      </c>
      <c r="H16" s="11">
        <v>0</v>
      </c>
      <c r="I16" s="7">
        <f>C16*H16</f>
        <v>0</v>
      </c>
      <c r="J16" s="11">
        <v>0</v>
      </c>
      <c r="K16" s="7">
        <f t="shared" si="2"/>
        <v>0</v>
      </c>
      <c r="L16" s="11">
        <v>0</v>
      </c>
      <c r="M16" s="7">
        <f t="shared" si="3"/>
        <v>0</v>
      </c>
      <c r="N16" s="7">
        <f t="shared" ref="N16" si="5">E16+G16+I16+K16+M16</f>
        <v>0</v>
      </c>
    </row>
    <row r="17" spans="1:14" x14ac:dyDescent="0.25">
      <c r="A17" s="4" t="s">
        <v>19</v>
      </c>
      <c r="B17" s="6"/>
      <c r="C17" s="6"/>
      <c r="D17" s="5"/>
      <c r="E17" s="5"/>
      <c r="F17" s="5"/>
      <c r="G17" s="5"/>
      <c r="H17" s="5"/>
      <c r="I17" s="5"/>
      <c r="J17" s="5"/>
      <c r="K17" s="5"/>
      <c r="L17" s="5"/>
      <c r="M17" s="5"/>
      <c r="N17" s="5"/>
    </row>
    <row r="18" spans="1:14" x14ac:dyDescent="0.25">
      <c r="A18" s="4" t="s">
        <v>20</v>
      </c>
      <c r="B18" s="6"/>
      <c r="C18" s="6"/>
      <c r="D18" s="5"/>
      <c r="E18" s="5"/>
      <c r="F18" s="5"/>
      <c r="G18" s="5"/>
      <c r="H18" s="5"/>
      <c r="I18" s="5"/>
      <c r="J18" s="5"/>
      <c r="K18" s="5"/>
      <c r="L18" s="5"/>
      <c r="M18" s="5"/>
      <c r="N18" s="5"/>
    </row>
    <row r="19" spans="1:14" x14ac:dyDescent="0.25">
      <c r="A19" s="4" t="s">
        <v>21</v>
      </c>
      <c r="B19" s="6"/>
      <c r="C19" s="6"/>
      <c r="D19" s="2"/>
      <c r="E19" s="7">
        <f>SUM(E14:E16)</f>
        <v>0</v>
      </c>
      <c r="F19" s="2"/>
      <c r="G19" s="7">
        <f>SUM(G14:G16)</f>
        <v>0</v>
      </c>
      <c r="H19" s="2"/>
      <c r="I19" s="7">
        <f>SUM(I14:I16)</f>
        <v>0</v>
      </c>
      <c r="J19" s="2"/>
      <c r="K19" s="7">
        <f>SUM(K14:K16)</f>
        <v>0</v>
      </c>
      <c r="L19" s="2"/>
      <c r="M19" s="7">
        <f>SUM(M14:M16)</f>
        <v>0</v>
      </c>
      <c r="N19" s="7">
        <f>SUM(N14:N16)</f>
        <v>0</v>
      </c>
    </row>
    <row r="21" spans="1:14" x14ac:dyDescent="0.25">
      <c r="A21" t="s">
        <v>22</v>
      </c>
    </row>
    <row r="24" spans="1:14" ht="26.25" x14ac:dyDescent="0.4">
      <c r="A24" s="20" t="s">
        <v>27</v>
      </c>
      <c r="B24" s="20"/>
      <c r="C24" s="20"/>
      <c r="D24" s="20"/>
      <c r="E24" s="20"/>
      <c r="F24" s="20"/>
      <c r="G24" s="20"/>
      <c r="H24" s="20"/>
      <c r="I24" s="20"/>
      <c r="J24" s="20"/>
      <c r="K24" s="20"/>
      <c r="L24" s="20"/>
      <c r="M24" s="20"/>
      <c r="N24" s="20"/>
    </row>
    <row r="25" spans="1:14" x14ac:dyDescent="0.25">
      <c r="A25" s="21" t="s">
        <v>26</v>
      </c>
      <c r="B25" s="21"/>
      <c r="C25" s="21"/>
      <c r="D25" s="21"/>
      <c r="E25" s="21"/>
      <c r="F25" s="21"/>
      <c r="G25" s="21"/>
      <c r="H25" s="21"/>
      <c r="I25" s="21"/>
      <c r="J25" s="21"/>
      <c r="K25" s="21"/>
      <c r="L25" s="21"/>
      <c r="M25" s="21"/>
      <c r="N25" s="21"/>
    </row>
    <row r="26" spans="1:14" ht="17.25" x14ac:dyDescent="0.25">
      <c r="A26" s="3" t="s">
        <v>2</v>
      </c>
      <c r="B26" s="22" t="s">
        <v>3</v>
      </c>
      <c r="C26" s="22"/>
      <c r="D26" s="22" t="s">
        <v>12</v>
      </c>
      <c r="E26" s="22"/>
      <c r="F26" s="22" t="s">
        <v>13</v>
      </c>
      <c r="G26" s="22"/>
      <c r="H26" s="22" t="s">
        <v>14</v>
      </c>
      <c r="I26" s="22"/>
      <c r="J26" s="22" t="s">
        <v>8</v>
      </c>
      <c r="K26" s="22"/>
      <c r="L26" s="22" t="s">
        <v>9</v>
      </c>
      <c r="M26" s="22"/>
      <c r="N26" s="3" t="s">
        <v>10</v>
      </c>
    </row>
    <row r="27" spans="1:14" ht="30" x14ac:dyDescent="0.25">
      <c r="A27" s="3" t="s">
        <v>15</v>
      </c>
      <c r="B27" s="10" t="s">
        <v>4</v>
      </c>
      <c r="C27" s="10" t="s">
        <v>5</v>
      </c>
      <c r="D27" s="9" t="s">
        <v>6</v>
      </c>
      <c r="E27" s="9" t="s">
        <v>7</v>
      </c>
      <c r="F27" s="9" t="s">
        <v>6</v>
      </c>
      <c r="G27" s="9" t="s">
        <v>7</v>
      </c>
      <c r="H27" s="9" t="s">
        <v>6</v>
      </c>
      <c r="I27" s="9" t="s">
        <v>7</v>
      </c>
      <c r="J27" s="9" t="s">
        <v>6</v>
      </c>
      <c r="K27" s="9" t="s">
        <v>7</v>
      </c>
      <c r="L27" s="9" t="s">
        <v>6</v>
      </c>
      <c r="M27" s="9" t="s">
        <v>7</v>
      </c>
      <c r="N27" s="9" t="s">
        <v>11</v>
      </c>
    </row>
    <row r="28" spans="1:14" x14ac:dyDescent="0.25">
      <c r="A28" s="4" t="s">
        <v>16</v>
      </c>
      <c r="B28" s="6">
        <v>218</v>
      </c>
      <c r="C28" s="6">
        <v>2615</v>
      </c>
      <c r="D28" s="8">
        <f>D14*1.5</f>
        <v>0</v>
      </c>
      <c r="E28" s="7">
        <f>C28*D28</f>
        <v>0</v>
      </c>
      <c r="F28" s="8">
        <f>F14*1.5</f>
        <v>0</v>
      </c>
      <c r="G28" s="7">
        <f>C28*F28</f>
        <v>0</v>
      </c>
      <c r="H28" s="8">
        <f>H14*1.5</f>
        <v>0</v>
      </c>
      <c r="I28" s="7">
        <f>C28*H28</f>
        <v>0</v>
      </c>
      <c r="J28" s="8">
        <f>J14*1.5</f>
        <v>0</v>
      </c>
      <c r="K28" s="7">
        <f>C28*J28</f>
        <v>0</v>
      </c>
      <c r="L28" s="8">
        <f>L14*1.5</f>
        <v>0</v>
      </c>
      <c r="M28" s="7">
        <f>C28*L28</f>
        <v>0</v>
      </c>
      <c r="N28" s="7">
        <f>E28+G28+I28+K28+M28</f>
        <v>0</v>
      </c>
    </row>
    <row r="29" spans="1:14" x14ac:dyDescent="0.25">
      <c r="A29" s="4" t="s">
        <v>17</v>
      </c>
      <c r="B29" s="6">
        <v>42</v>
      </c>
      <c r="C29" s="6">
        <v>498</v>
      </c>
      <c r="D29" s="8">
        <f>D15*1.5</f>
        <v>0</v>
      </c>
      <c r="E29" s="7">
        <f t="shared" ref="E29:E30" si="6">C29*D29</f>
        <v>0</v>
      </c>
      <c r="F29" s="8">
        <f t="shared" ref="F29:F30" si="7">F15*1.5</f>
        <v>0</v>
      </c>
      <c r="G29" s="7">
        <f t="shared" ref="G29:G30" si="8">C29*F29</f>
        <v>0</v>
      </c>
      <c r="H29" s="8">
        <f t="shared" ref="H29:H30" si="9">H15*1.5</f>
        <v>0</v>
      </c>
      <c r="I29" s="7">
        <f t="shared" ref="I29:I30" si="10">C29*H29</f>
        <v>0</v>
      </c>
      <c r="J29" s="8">
        <f t="shared" ref="J29:J30" si="11">J15*1.5</f>
        <v>0</v>
      </c>
      <c r="K29" s="7">
        <f t="shared" ref="K29:K30" si="12">C29*J29</f>
        <v>0</v>
      </c>
      <c r="L29" s="8">
        <f t="shared" ref="L29:L30" si="13">L15*1.5</f>
        <v>0</v>
      </c>
      <c r="M29" s="7">
        <f t="shared" ref="M29:M30" si="14">C29*L29</f>
        <v>0</v>
      </c>
      <c r="N29" s="7">
        <f t="shared" ref="N29:N30" si="15">E29+G29+I29+K29+M29</f>
        <v>0</v>
      </c>
    </row>
    <row r="30" spans="1:14" x14ac:dyDescent="0.25">
      <c r="A30" s="4" t="s">
        <v>18</v>
      </c>
      <c r="B30" s="6">
        <v>26</v>
      </c>
      <c r="C30" s="6">
        <v>311</v>
      </c>
      <c r="D30" s="8">
        <f>D16*1.5</f>
        <v>0</v>
      </c>
      <c r="E30" s="7">
        <f t="shared" si="6"/>
        <v>0</v>
      </c>
      <c r="F30" s="8">
        <f t="shared" si="7"/>
        <v>0</v>
      </c>
      <c r="G30" s="7">
        <f t="shared" si="8"/>
        <v>0</v>
      </c>
      <c r="H30" s="8">
        <f t="shared" si="9"/>
        <v>0</v>
      </c>
      <c r="I30" s="7">
        <f t="shared" si="10"/>
        <v>0</v>
      </c>
      <c r="J30" s="8">
        <f t="shared" si="11"/>
        <v>0</v>
      </c>
      <c r="K30" s="7">
        <f t="shared" si="12"/>
        <v>0</v>
      </c>
      <c r="L30" s="8">
        <f t="shared" si="13"/>
        <v>0</v>
      </c>
      <c r="M30" s="7">
        <f t="shared" si="14"/>
        <v>0</v>
      </c>
      <c r="N30" s="7">
        <f t="shared" si="15"/>
        <v>0</v>
      </c>
    </row>
    <row r="32" spans="1:14" x14ac:dyDescent="0.25">
      <c r="A32" s="12" t="s">
        <v>32</v>
      </c>
    </row>
    <row r="33" spans="1:4" ht="21" customHeight="1" x14ac:dyDescent="0.25">
      <c r="C33" s="14"/>
    </row>
    <row r="34" spans="1:4" x14ac:dyDescent="0.25">
      <c r="A34" s="13" t="s">
        <v>33</v>
      </c>
      <c r="B34" s="13"/>
      <c r="D34" s="13" t="s">
        <v>34</v>
      </c>
    </row>
    <row r="36" spans="1:4" x14ac:dyDescent="0.25">
      <c r="A36" s="13" t="s">
        <v>35</v>
      </c>
      <c r="B36" s="13"/>
      <c r="C36" s="13"/>
      <c r="D36" s="13"/>
    </row>
    <row r="38" spans="1:4" x14ac:dyDescent="0.25">
      <c r="A38" s="13" t="s">
        <v>36</v>
      </c>
      <c r="B38" s="13"/>
      <c r="C38" s="13"/>
      <c r="D38" s="13"/>
    </row>
    <row r="40" spans="1:4" x14ac:dyDescent="0.25">
      <c r="A40" s="13" t="s">
        <v>37</v>
      </c>
      <c r="B40" s="13"/>
      <c r="C40" s="13"/>
      <c r="D40" s="13"/>
    </row>
  </sheetData>
  <sheetProtection algorithmName="SHA-512" hashValue="pXZhH2HcjZ8to8T6xAli8TRofFdhn41Z/gUr9WkQU6rubFRf5wFd+lHpL/H8LBQ07wqb0GNysQJtue4ZXv9UTg==" saltValue="OGZaVC/YvY1+h93v3aFYQA==" spinCount="100000" sheet="1" objects="1" scenarios="1"/>
  <mergeCells count="22">
    <mergeCell ref="A24:N24"/>
    <mergeCell ref="A25:N25"/>
    <mergeCell ref="B26:C26"/>
    <mergeCell ref="D26:E26"/>
    <mergeCell ref="F26:G26"/>
    <mergeCell ref="H26:I26"/>
    <mergeCell ref="J26:K26"/>
    <mergeCell ref="L26:M26"/>
    <mergeCell ref="A11:N11"/>
    <mergeCell ref="B12:C12"/>
    <mergeCell ref="D12:E12"/>
    <mergeCell ref="F12:G12"/>
    <mergeCell ref="H12:I12"/>
    <mergeCell ref="J12:K12"/>
    <mergeCell ref="L12:M12"/>
    <mergeCell ref="A10:N10"/>
    <mergeCell ref="A5:N5"/>
    <mergeCell ref="A1:N1"/>
    <mergeCell ref="A2:N2"/>
    <mergeCell ref="A3:N3"/>
    <mergeCell ref="A4:N4"/>
    <mergeCell ref="A8:N8"/>
  </mergeCells>
  <pageMargins left="0.7" right="0.7" top="0.75" bottom="0.5" header="0.3" footer="0.3"/>
  <pageSetup scale="6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3E4C61982970A4393C28E80BE11CACF" ma:contentTypeVersion="10" ma:contentTypeDescription="Create a new document." ma:contentTypeScope="" ma:versionID="d5640dcf613fbd8f48c3b7ebf4731d9d">
  <xsd:schema xmlns:xsd="http://www.w3.org/2001/XMLSchema" xmlns:xs="http://www.w3.org/2001/XMLSchema" xmlns:p="http://schemas.microsoft.com/office/2006/metadata/properties" xmlns:ns3="0277e431-b1bc-4d01-b0d6-5ddb7009124d" xmlns:ns4="d69949cc-91fb-40d1-b73e-effc8c3f3a4e" targetNamespace="http://schemas.microsoft.com/office/2006/metadata/properties" ma:root="true" ma:fieldsID="0529e3d92b6b6c2faba11f74feee0a47" ns3:_="" ns4:_="">
    <xsd:import namespace="0277e431-b1bc-4d01-b0d6-5ddb7009124d"/>
    <xsd:import namespace="d69949cc-91fb-40d1-b73e-effc8c3f3a4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77e431-b1bc-4d01-b0d6-5ddb700912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9949cc-91fb-40d1-b73e-effc8c3f3a4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9A3D65-3086-4815-B09A-AC6D0C56DFFB}">
  <ds:schemaRefs>
    <ds:schemaRef ds:uri="http://schemas.microsoft.com/sharepoint/v3/contenttype/forms"/>
  </ds:schemaRefs>
</ds:datastoreItem>
</file>

<file path=customXml/itemProps2.xml><?xml version="1.0" encoding="utf-8"?>
<ds:datastoreItem xmlns:ds="http://schemas.openxmlformats.org/officeDocument/2006/customXml" ds:itemID="{B7F021AD-5470-4C0C-A865-BC6A99E31CFE}">
  <ds:schemaRefs>
    <ds:schemaRef ds:uri="http://schemas.microsoft.com/office/2006/documentManagement/types"/>
    <ds:schemaRef ds:uri="d69949cc-91fb-40d1-b73e-effc8c3f3a4e"/>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 ds:uri="0277e431-b1bc-4d01-b0d6-5ddb7009124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5AE3EAF-00BE-4BD8-A9D4-463E45B18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77e431-b1bc-4d01-b0d6-5ddb7009124d"/>
    <ds:schemaRef ds:uri="d69949cc-91fb-40d1-b73e-effc8c3f3a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NORTH SECTOR</vt:lpstr>
      <vt:lpstr>SOUTH SECTOR</vt:lpstr>
      <vt:lpstr>'NORTH SECTOR'!Print_Area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DPEREZ</dc:creator>
  <cp:lastModifiedBy>CMD</cp:lastModifiedBy>
  <cp:lastPrinted>2020-07-01T20:44:52Z</cp:lastPrinted>
  <dcterms:created xsi:type="dcterms:W3CDTF">2020-07-01T16:00:04Z</dcterms:created>
  <dcterms:modified xsi:type="dcterms:W3CDTF">2020-07-06T23:09:48Z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0x010100A3E4C61982970A4393C28E80BE11CACF</vt:lpwstr>
  </property>
</Properties>
</file>